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lazek\Documents\LUBOS 2025\Kontrolní listy\3-2025\Zem. leg. - aktualizace\"/>
    </mc:Choice>
  </mc:AlternateContent>
  <xr:revisionPtr revIDLastSave="0" documentId="8_{0388F4A9-DE79-4B11-904C-CEE1B74393A0}" xr6:coauthVersionLast="47" xr6:coauthVersionMax="47" xr10:uidLastSave="{00000000-0000-0000-0000-000000000000}"/>
  <bookViews>
    <workbookView xWindow="-110" yWindow="-110" windowWidth="19420" windowHeight="10300" xr2:uid="{9605AB4B-5FFF-413E-AFB1-F95A5939BBE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8" i="1" l="1"/>
  <c r="A110" i="1"/>
  <c r="A109" i="1"/>
  <c r="A108" i="1"/>
  <c r="A107" i="1"/>
  <c r="A105" i="1"/>
  <c r="A104" i="1"/>
  <c r="A103" i="1"/>
  <c r="A102" i="1"/>
  <c r="A101" i="1"/>
  <c r="A100" i="1"/>
  <c r="A99" i="1"/>
  <c r="A97" i="1"/>
  <c r="A96" i="1"/>
  <c r="A95" i="1"/>
  <c r="A94" i="1"/>
  <c r="A93" i="1"/>
  <c r="A90" i="1"/>
  <c r="A89" i="1"/>
  <c r="A88" i="1"/>
  <c r="A87" i="1"/>
  <c r="A86" i="1"/>
  <c r="A85" i="1"/>
  <c r="A84" i="1"/>
  <c r="A83" i="1"/>
</calcChain>
</file>

<file path=xl/sharedStrings.xml><?xml version="1.0" encoding="utf-8"?>
<sst xmlns="http://schemas.openxmlformats.org/spreadsheetml/2006/main" count="167" uniqueCount="167">
  <si>
    <t>Vyhláška č. 356/2004 Sb.</t>
  </si>
  <si>
    <t>VYHLÁŠKA</t>
  </si>
  <si>
    <t>ze dne 1. června 2004</t>
  </si>
  <si>
    <t>o sledování (monitoringu) zoonóz a původců zoonóz</t>
  </si>
  <si>
    <t>a o změně vyhlášky č. 299/2003 Sb.,</t>
  </si>
  <si>
    <t>o opatřeních pro předcházení a zdolávání nákaz</t>
  </si>
  <si>
    <t>a nemocí přenosných ze zvířat na člověka</t>
  </si>
  <si>
    <t>ve znění vyhlášky č. 246/2022 Sb.</t>
  </si>
  <si>
    <t>Ministerstvo zemědělství stanoví podle §78 zákona č. 166/1999 Sb., o veterinární péči a o změně některých souvisejících zákonů (veterinární zákon), ve znění zákona č. 131/2003 Sb., (dále jen "zákon") k provedení §5 odst. 3, §10 odst. 3 písm. g), §48 odst. 2 a §51a odst. 3 zákona:</t>
  </si>
  <si>
    <t>ČÁST PRVNÍ</t>
  </si>
  <si>
    <t>SLEDOVÁNÍ (MONITORING) ZOONÓZ, PŮVODCŮ ZOONÓZ A REZISTENCE VŮČI ANTIMIKROBIÁLNÍM LÁTKÁM</t>
  </si>
  <si>
    <t>§ 1</t>
  </si>
  <si>
    <t>Předmět úpravy</t>
  </si>
  <si>
    <t>(1) Tato vyhláška v souladu s právem Evropských společenství1) upravuje</t>
  </si>
  <si>
    <t>a) systém a způsob shromažďování, vyhodnocování a šíření dat, která se týkají výskytu zoonóz a původců zoonóz,</t>
  </si>
  <si>
    <t>b) systém a způsob shromažďování, vyhodnocování a šíření informací o rezistenci vůči antimikrobiálním látkám, vztahující se k zoonózám a původcům zoonóz,</t>
  </si>
  <si>
    <t>c) epidemiologické vyšetřování ohnisek onemocnění z potravin,</t>
  </si>
  <si>
    <t>d) výměnu informací ve vztahu k zoonózám a původcům zoonóz.</t>
  </si>
  <si>
    <t>(2) Touto vyhláškou nejsou dotčena ustanovení zvláštních právních předpisů, která upravují veterinární požadavky na zdraví a výživu zvířat, ochranu zvířat, hygienu potravin, ochranu veřejného zdraví před infekčními onemocněními, zdraví a bezpečnost na pracovišti, genetické technologie, transmisivní spongiformní encefalopatie a nakládání s vysoce rizikovými a rizikovými biologickými agens.</t>
  </si>
  <si>
    <t>§ 2</t>
  </si>
  <si>
    <t>Vymezení pojmů</t>
  </si>
  <si>
    <t>(1) Pro účely této vyhlášky se rozumí</t>
  </si>
  <si>
    <t>a) zoonózou – onemocnění nebo infekce, které jsou přirozeně přenosné přímo nebo nepřímo mezi zvířaty a lidmi,</t>
  </si>
  <si>
    <t>b) původcem zoonózy – virus, bakterie, houba, parazit nebo jiná biologická entita, které mohou způsobit zoonózu,</t>
  </si>
  <si>
    <t>c) rezistencí vůči antimikrobiálním látkám – schopnost mikroorganizmů určitých druhů přežít nebo dokonce růst v přítomnosti dané koncentrace antimikrobiální látky, která je zpravidla dostatečná k potlačení nebo zničení mikroorganizmů stejného druhu,</t>
  </si>
  <si>
    <t>d) ohniskem onemocnění z potravin – výskyt stejného onemocnění nebo infekce, pozorovaný za daných okolností ve dvou nebo více případech u lidí, anebo stav, kdy sledovaný počet případů přesahuje očekávaný počet a tyto případy jsou vázány nebo pravděpodobně vázány ke stejnému potravinovému zdroji,</t>
  </si>
  <si>
    <t>e) sledováním – systém shromažďování, vyhodnocování a šíření dat, která se týkají výskytu zoonóz a původců zoonóz (dále jen "monitoring zoonóz a jejich původců") a s tím spojené rezistence vůči antimikrobiálním látkám (dále jen "monitoring rezistence vůči antimikrobiálním látkám").</t>
  </si>
  <si>
    <t>(2) Pokud tato vyhláška používá pojmy potravina, krmivo, nebezpečí a riziko, rozumí se tím jejich vymezení v bezprostředně závazném předpise Evropských společenství.2)</t>
  </si>
  <si>
    <t>§ 3</t>
  </si>
  <si>
    <t>Obecné zásady monitoringu zoonóz a původců zoonóz a monitoringu rezistence vůči antimikrobiálním látkám</t>
  </si>
  <si>
    <t>(1) Státní veterinární správa v souladu s § 57 odst. 1 zákona spolupracuje s orgány odborného dozoru nad krmivy,3) ostatními orgány státního dozoru nad potravinami,4) orgány ochrany veřejného zdraví,5) popř. s dalšími orgány, organizacemi a institucemi, které plní nebo se podílejí na plnění některých úkolů souvisejících s monitoringem podle této vyhlášky; tato spolupráce je založena na volné výměně obecných informací6) a specifických dat, které jsou předmětem monitoringu.</t>
  </si>
  <si>
    <t>(2) Státní veterinární správa v souladu s § 48 odst. 1 písm. o) bodem 2 zákona informuje Evropskou komisi (dále jen "Komise") o tom, že je kontaktním místem pro Komisi v otázkách upravených touto vyhláškou.</t>
  </si>
  <si>
    <t>Monitoring zoonóz a původců zoonóz</t>
  </si>
  <si>
    <t>§ 4</t>
  </si>
  <si>
    <t>(1) V rámci monitoringu zoonóz a původců zoonóz se shromažďují stanovená a srovnatelná data způsobem umožňujícím identifikaci, charakteristiku a vyhodnocení nebezpečí a rizik ve vztahu k zoonózám a původcům zoonóz.</t>
  </si>
  <si>
    <t>(2) Monitoring zoonóz a původců zoonóz se provádí na těch úsecích potravinového řetězce, v nichž nejsnáze může dojít k výskytu zoonóz nebo původců zoonóz, tj. na úrovni primární výroby, jakož i na dalších úsecích potravinového řetězce, včetně potravin a krmiv. Monitoring zoonóz a původců zoonóz zahrnuje zoonózy a původce zoonóz uvedené v části A přílohy č. 1 k této vyhlášce, a vyžaduje-li to epidemiologická situace, také zoonózy a původce zoonóz uvedené v části B přílohy č. 1 k této vyhlášce.</t>
  </si>
  <si>
    <t>(3) Jsou-li orgány Evropské unie (dále jen "Unie") v zájmu snazšího shromažďování dat a jejich srovnávání stanovena prováděcí pravidla monitoringu, zejména pravidla týkající se populace nebo subpopulace zvířat, anebo úseků v potravinovém řetězci, které má monitoring zahrnovat, druhů a typů shromažďovaných dat, definicí případů, používaných schémat odběru vzorků, používaných kontrolních metod a frekvence hlášení mezi místními, krajskými a ústředními orgány, včetně metodických návodů k nim, postupuje se podle těchto pravidel.</t>
  </si>
  <si>
    <t>§ 5</t>
  </si>
  <si>
    <t>Stanoví-li orgány Unie se zřetelem na potřebu analýzy rizik nebo určení výchozích hodnot týkajících se zoonóz a původců zoonóz na úrovni členského státu nebo Unie a s přihlédnutím k zoonózám a původcům zoonóz uvedeným v bezprostředně závazném předpise Evropských společenství7) koordinované monitorovací programy, postupuje se v souladu s přílohou č. 3 k této vyhlášce.</t>
  </si>
  <si>
    <t>§ 6</t>
  </si>
  <si>
    <t>Osoby uvedené v § 22 odst. 1 zákona, které provádějí vyšetření na přítomnost zoonóz a původců zoonóz podléhajících monitoringu podle § 4 odst. 2,</t>
  </si>
  <si>
    <t>a) vedou záznamy o výsledcích vyšetření a uchovávají tyto záznamy po dobu nejméně dvou let a příslušné izoláty, jimiž se rozumí kultury původců onemocnění nebo infekce, po dobu nejméně jednoho roku,</t>
  </si>
  <si>
    <t>b) na požádání sdělují výsledky vyšetření a poskytují příslušné izoláty orgánům státního veterinárního dozoru.</t>
  </si>
  <si>
    <t>§ 7</t>
  </si>
  <si>
    <t>Monitoring rezistence vůči antimikrobiálním látkám</t>
  </si>
  <si>
    <t>(1) V rámci monitoringu rezistence vůči antimikrobiálním látkám se v souladu s požadavky uvedenými v příloze č. 2 k této vyhlášce shromažďují srovnatelná data o výskytu rezistence vůči antimikrobiálním látkám u původců zoonóz, popř. i u jiných původců, pokud představují ohrožení veřejného zdraví.</t>
  </si>
  <si>
    <t>(2) Monitoring rezistence vůči antimikrobiálním látkám doplňuje monitoring humánních izolátů prováděný v souladu s předpisem Evropských společenství.8)</t>
  </si>
  <si>
    <t>(3) Stanoví-li orgány Unie prováděcí pravidla pro monitoring rezistence vůči antimikrobiálním látkám, postupuje se v souladu s těmito pravidly.</t>
  </si>
  <si>
    <t>§ 8</t>
  </si>
  <si>
    <t>Epidemiologické vyšetřování ohnisek onemocnění z potravin</t>
  </si>
  <si>
    <t>(1) Je-li osoba uvedená v § 6 povinna poskytnout orgánům státního veterinárního dozoru informace v souladu s bezprostředně závazným předpisem Evropských společenství,9) uchovává v souladu s § 22 odst. 1 písm. e) zákona předmětnou potravinu nebo její vzorek takovým způsobem, který je neznehodnotí pro jejich vyšetření v laboratoři nebo vyšetření ohniska onemocnění z potravin.</t>
  </si>
  <si>
    <t>(2) Orgány státního veterinárního dozoru vyšetřují ohniska onemocnění z potravin ve spolupráci s orgány ochrany veřejného zdraví.10) Vyšetřováním se zjišťují zejména skutečnosti týkající se epidemiologického profilu, potencionálně postižených potravin a v úvahu přicházejících příčin výskytu onemocnění nebo jeho původce. Je-li to možné, zahrnuje vyšetření také odpovídající epidemiologické a mikrobiologické studie. Stanoví-li orgány Unie prováděcí pravidla pro epidemiologické vyšetřování ohnisek onemocnění z potravin, postupuje se v souladu s těmito pravidly.</t>
  </si>
  <si>
    <t>(3) Státní veterinární správa v souladu s § 48 odst. 1 písm. o) bodem 2 zákona předává Komisi souhrnné hlášení o výsledcích provedeného vyšetření a o údajích uvedených v části E přílohy č. 4 k této vyhlášce.</t>
  </si>
  <si>
    <t>(4) Ustanoveními odstavců 1 a 2 nejsou dotčena ustanovení zvláštních právních předpisů, která se týkají zdravotní nezávadnosti výrobků, včasných výstražných a na výstrahu reagujících systémů v oblasti prevence a kontroly infekčních onemocnění u lidí, hygieny potravin a obecných požadavků na potraviny,4) zvláště pak těch, které se týkají opatření a postupů vedoucích ke stažení potravin a krmiv z oběhu.</t>
  </si>
  <si>
    <t>§ 9</t>
  </si>
  <si>
    <t>Výměna informací</t>
  </si>
  <si>
    <t>(1) Státní veterinární správa v souladu s § 48 odst. 1 písm. a) zákona vyhodnocuje zdroje a trendy zoonóz, původců zoonóz a rezistence vůči antimikrobiálním látkám na území České republiky a v souladu s § 48 odst. 1 písm. o) bodem 2 zákona předává Komisi každoročně do konce května příslušného kalendářního roku hlášení o výsledcích tohoto hodnocení a o údajích shromážděných v průběhu minulého roku v souladu s § 4, 7 a 8.</t>
  </si>
  <si>
    <t>(2) Požadavky na obsah hlášení podle odstavce 1 jsou uvedeny v příloze č. 4 k této vyhlášce. Hlášení musí rovněž v souladu s bezprostředně závazným předpisem Evropských společenství11) obsahovat údaje potřebné pro posouzení prostředků použitých při provádění programů uvedených v § 5 a pro posouzení dosažených výsledků.</t>
  </si>
  <si>
    <t>(3) Stanoví-li orgány Unie prováděcí pravidla týkající se hlášení podle odstavce 1, jeho obsahu a formátů, postupuje se v souladu s těmito pravidly.</t>
  </si>
  <si>
    <t>(4) Stanoví-li orgány Unie koordinované monitorovací programy, poskytuje Státní veterinární správa v souladu s § 48 odst. 1 písm. o) bodem 2 zákona Komisi výsledky činností spojených s realizací těchto programů.</t>
  </si>
  <si>
    <t>§ 10</t>
  </si>
  <si>
    <t>Národní referenční laboratoře</t>
  </si>
  <si>
    <t>Státní veterinární správa v souladu s § 48 odst. 1 písm. e) zákona navrhuje Ministerstvu zemědělství schválení národních referenčních laboratoří na úseku monitoringu zoonóz a původců zoonóz a monitoringu rezistence vůči antimikrobiálním látkám, a to pro každou oblast, pro kterou byla určena referenční laboratoř Unie. Státní veterinární správa v souladu s § 48 odst. 1 písm. o) bodem 2 zákona informuje Komisi o schválených národních referenčních laboratořích.</t>
  </si>
  <si>
    <t>§ 11</t>
  </si>
  <si>
    <t>Přechodné ustanovení</t>
  </si>
  <si>
    <t>Plán opatření ke zjišťování zoonóz a jejich původců a plán sledování salmonel v hejnech drůbeže, přijaté v souladu s § 128 vyhlášky č. 299/2003 Sb., o opatřeních pro předcházení a zdolávání nákaz a nemocí přenosných ze zvířat na člověka, a schválené Komisí zůstávají v platnosti do doby schválení odpovídajících kontrolních programů podle bezprostředně závazného předpisu Evropských společenství.12)</t>
  </si>
  <si>
    <t>ČÁST TŘETÍ</t>
  </si>
  <si>
    <t>ÚČINNOST</t>
  </si>
  <si>
    <t>§ 13</t>
  </si>
  <si>
    <t>Tato vyhláška nabývá účinnosti dnem 12. června 2004.</t>
  </si>
  <si>
    <t>Ministr:</t>
  </si>
  <si>
    <t xml:space="preserve"> Ing. Palas v. r.</t>
  </si>
  <si>
    <t>Příloha č. 1 k vyhlášce č. 356/2004 Sb.</t>
  </si>
  <si>
    <t>MONITOROVANÉ ZOONÓZY A PŮVODCI ZOONÓZ</t>
  </si>
  <si>
    <t>A. Zoonózy a původci zoonóz, které mají být zahrnuty do monitoringu</t>
  </si>
  <si>
    <t>B. Seznam zoonóz a původců zoonóz, které mají být monitorovány podle epidemiologické situace</t>
  </si>
  <si>
    <t>1. Virové zoonózy</t>
  </si>
  <si>
    <t>2. Bakteriální zoonózy</t>
  </si>
  <si>
    <t>3. Parazitické zoonózy</t>
  </si>
  <si>
    <t>4. Jiné zoonózy a původci zoonóz</t>
  </si>
  <si>
    <t>Příloha č. 2 k vyhlášce č. 356/2004 Sb.</t>
  </si>
  <si>
    <t>POŽADAVKY NA MONITOROVÁNÍ REZISTENCE VŮČI ANTIMIKROBIÁLNÍM LÁTKÁM</t>
  </si>
  <si>
    <t>A. Všeobecné požadavky</t>
  </si>
  <si>
    <t>Musí být zajištěno, aby monitoring rezistence vůči antimikrobiálním látkám prováděný podle § 7 poskytoval alespoň následující informace:</t>
  </si>
  <si>
    <t>1. druhy zvířat, kterých se monitoring týká;</t>
  </si>
  <si>
    <t>2. bakteriální druh a/nebo kmen, kterého se monitoring týká;</t>
  </si>
  <si>
    <t>3. systém odběru vzorků, který je použit při monitoringu;</t>
  </si>
  <si>
    <t>4. antimikrobiální látky, kterých se monitoring týká;</t>
  </si>
  <si>
    <t>5. laboratorní metodiku použitou pro detekci rezistence;</t>
  </si>
  <si>
    <t>6. laboratorní metodiku použitou pro identifikaci mikrobiálních izolátů;</t>
  </si>
  <si>
    <t>7. metody použité pro sběr dat.</t>
  </si>
  <si>
    <t>B. Specifické požadavky</t>
  </si>
  <si>
    <t>Musí být zajištěno, aby monitoring rezistence vůči antimikrobiálním látkám poskytoval odpovídající informace, alespoň pokud jde o reprezentativní počet izolátů Salmonella spp., Campylobacter jejuni a Campylobacter coli získaných ze skotu, prasat, drůbeže a potravin živočišného původu získaných od těchto druhů zvířat.</t>
  </si>
  <si>
    <t>Příloha č. 3 k vyhlášce č. 356/2004 Sb.</t>
  </si>
  <si>
    <t>KOORDINOVANÉ MONITOROVACÍ PROGRAMY</t>
  </si>
  <si>
    <t>Jsou-li ustaveny koordinované monitorovací programy uvedené v § 5, musí být definovány alespoň tyto charakteristiky monitorovacího programu:</t>
  </si>
  <si>
    <t>- jeho účel;</t>
  </si>
  <si>
    <t>- jeho doba trvání;</t>
  </si>
  <si>
    <t>- geografická oblast nebo region;</t>
  </si>
  <si>
    <t>- jakých zoonóz a původců zoonóz se týká;</t>
  </si>
  <si>
    <t>- typ odebíraných vzorků a další požadované údaje;</t>
  </si>
  <si>
    <t>- minimální schémata odběru vzorků;</t>
  </si>
  <si>
    <t>- typ laboratorních vyšetřovacích metod;</t>
  </si>
  <si>
    <t>- úkoly příslušných orgánů;</t>
  </si>
  <si>
    <t>- prostředky, jež mají být přiděleny;</t>
  </si>
  <si>
    <t>- předpokládané náklady a způsob jejich financování;</t>
  </si>
  <si>
    <t>Příloha č. 4 k vyhlášce č. 356/2004 Sb.</t>
  </si>
  <si>
    <t>POŽADAVKY NA OBSAH HLÁŠENÍ</t>
  </si>
  <si>
    <t>Hlášení předkládaná podle § 9 musí obsahovat alespoň následující informace, přičemž části A až D se vztahují k hlášením prováděným v souladu s § 4 nebo § 7 a část E se vztahuje k hlášením prováděným v souladu s § 8.</t>
  </si>
  <si>
    <t>A.   Zpočátku je třeba pro každou zoonózu a původce zoonózy popsat následující údaje (později se hlásí pouze změny):</t>
  </si>
  <si>
    <t>(a)  monitorovací systémy (strategie odběru vzorků, frekvence odběru vzorků, druh vzorku, definice případu, použité diagnostické metody);</t>
  </si>
  <si>
    <t>(b)  zásady postupu (taktika) vakcinace a dalších preventivních akcí;</t>
  </si>
  <si>
    <t>(c)   kontrolní mechanizmy a případné programy kontroly;</t>
  </si>
  <si>
    <t>(d)  opatření v případě pozitivních nálezů nebo jednotlivé případy;</t>
  </si>
  <si>
    <t>(e)   existující systém ohlašování;</t>
  </si>
  <si>
    <t>(f)   historie nemoci a/nebo infekce v zemi.</t>
  </si>
  <si>
    <t>B. Každoročně je třeba popsat následující údaje:</t>
  </si>
  <si>
    <t>(a)   příslušná náchylná populace zvířat (spolu s datem, ke kterému se vztahují následující číselné údaje):</t>
  </si>
  <si>
    <t>- počet stád nebo hejn,</t>
  </si>
  <si>
    <t>- celkový počet zvířat,</t>
  </si>
  <si>
    <t>- a kde je to relevantní, příslušné výrobní metody,</t>
  </si>
  <si>
    <t>(b) počet a všeobecný popis laboratoří a institucí, zapojených do monitoringu.</t>
  </si>
  <si>
    <t>C. Každoročně je třeba popsat detaily a následující kategorie údajů pro každou zoonózu a původce zoonózy i s jejich dopady:</t>
  </si>
  <si>
    <t>(a) změny v již popsaných systémech;</t>
  </si>
  <si>
    <t>(b) změny v dříve popsaných metodách;</t>
  </si>
  <si>
    <t>(c) výsledky vyšetřování a výsledky další typizace nebo jiné metody charakterizace v laboratořích (pro každou kategorii hlášeno odděleně);</t>
  </si>
  <si>
    <t>(d) národní ohodnocení současné situace, trendů a zdrojů infekce;</t>
  </si>
  <si>
    <t>(e) relevantnost jako zoonóza;</t>
  </si>
  <si>
    <t>(f) relevance výsledků zjištěných u zvířat a v potravinách pro případy u lidí jako zdroje infekce lidí;</t>
  </si>
  <si>
    <t>(g) uznané kontrolní strategie, které by mohly být použity k zabránění nebo minimalizaci přenosu původců zoonóz na lidskou populaci;</t>
  </si>
  <si>
    <t>(h) je-li to nezbytné, jakákoli specifická akce, o které bylo rozhodnuto v členském státě nebo která byla navržena Společenství jako celku na základě současné situace.</t>
  </si>
  <si>
    <t>D. Hlášení výsledků vyšetření:</t>
  </si>
  <si>
    <t>Podávaná hlášení konstatují počet vyšetřených epidemiologických jednotek (hejna, stáda, vzorky, sériová čísla) a počet pozitivních vzorků podle definice případu. Pokud je to nezbytné, výsledky jsou prezentovány způsobem, který ukazuje geografický rozsah zoonóz a původců zoonóz.</t>
  </si>
  <si>
    <t>E. Údaje o ohnisku onemocnění původem z potravin:</t>
  </si>
  <si>
    <t>(a) celkový počet ohnisek během roku;</t>
  </si>
  <si>
    <t>(b) počet úmrtí lidí a onemocnění u lidí v těchto ohniscích;</t>
  </si>
  <si>
    <t>(c) původci ohniska, pokud možno včetně sérotypu nebo jiného rozhodujícího popisu původců.</t>
  </si>
  <si>
    <t xml:space="preserve"> Není-li identifikace původce možná, důvod, proč tomu tak je;</t>
  </si>
  <si>
    <t>(d) potraviny, u nichž je prokázaná účast na ohnisku a další potenciální prostředky účasti;</t>
  </si>
  <si>
    <t>(e) identifikace místa, kde byla příslušná potravina vyrobena/ koupena/ získána/ konzumována;</t>
  </si>
  <si>
    <t>(f) faktory, které přispěly k výskytu ohniska, například nedostatky v hygieně zpracování potravin.</t>
  </si>
  <si>
    <t>________________________________________</t>
  </si>
  <si>
    <t>1) Směrnice Evropského parlamentu a Rady 2003/99/ES ze dne 17. listopadu 2003 o sledování zoonóz a jejich původců, o změně rozhodnutí Rady 90/424/EHS a o zrušení směrnice Rady 92/117/EHS.</t>
  </si>
  <si>
    <t>2) Čl. 2 a 3 nařízení Evropského parlamentu a Rady (ES) č. 178/2002 ze dne 28. ledna 2002, kterým se stanoví obecné zásady a požadavky potravinového práva, zřizuje se Evropský úřad pro bezpečnost potravin a stanoví postupy týkající se bezpečnosti potravin.</t>
  </si>
  <si>
    <t>3) Zákon č. 91/1996 Sb., o krmivech, ve znění zákona č. 244/2000 Sb., zákona č. 147/2002 Sb., zákona č. 320/2002 Sb. a zákona č. 21/2004 Sb.</t>
  </si>
  <si>
    <t>4) Zákon č. 110/1997 Sb., o potravinách a tabákových výrobcích a o změně a doplnění některých souvisejících zákonů, ve znění zákona č. 166/1999 Sb., zákona č. 119/2000 Sb., zákona č. 306/2000 Sb., zákona č. 146/2002 Sb., zákona č. 131/2003 Sb., zákona č. 274/2003 Sb., zákona č. 94/2004 Sb. a zákona č. 316/2004 Sb.</t>
  </si>
  <si>
    <t>5) Zákon č. 258/2000 Sb., o ochraně veřejného zdraví a o změně některých souvisejících zákonů, ve znění zákona č. 254/2001 Sb., zákona č. 274/2001 Sb., zákona č. 13/2002 Sb., zákona č. 76/2002 Sb., zákona č. 86/2002 Sb., zákona č. 120/2002 Sb., zákona č. 320/2002 Sb., zákona č. 274/2003 Sb., zákona č. 356/2003 Sb., zákona č. 362/2003 Sb. a zákona č. 167/2004 Sb.</t>
  </si>
  <si>
    <t>6) § 9, 13, § 21 odst. 1 a 3 vyhlášky č. 329/2003 Sb., o informačním systému Státní veterinární správy.</t>
  </si>
  <si>
    <t>7) Příloha I nařízení Evropského parlamentu a Rady (ES) č. 2160/2003 ze dne 17. listopadu 2003 o tlumení salmonel a některých jiných původců zoonóz vyskytujících se v potravním řetězci.</t>
  </si>
  <si>
    <t>8) Rozhodnutí Evropského parlamentu a Rady č. 2119/98/ES ze dne 24. září 1998 o zřízení sítě epidemiologického dozoru a kontroly přenosných nemocí ve Společenství.</t>
  </si>
  <si>
    <t>9) Čl. 19 odst. 3 nařízení Evropského parlamentu a Rady (ES) č. 178/2002.</t>
  </si>
  <si>
    <t>10) Čl. 1 rozhodnutí Evropského parlamentu a Rady č. 2119/98/ES.</t>
  </si>
  <si>
    <t>11) Čl. 3 odst. 2 písm. b) nařízení Evropského parlamentu a Rady (ES) č. 2160/2003.</t>
  </si>
  <si>
    <t>12) Čl. 5 nařízení Evropského parlamentu a Rady (ES) č. 2160/2003.</t>
  </si>
  <si>
    <t>Poznamky:</t>
  </si>
  <si>
    <t>[1] Směrnice Evropského parlamentu a Rady 2003/99/ES ze dne 17. listopadu 2003 o sledování zoonóz a jejich původců, o změně rozhodnutí Rady 90/424/EHS a o zrušení směrnice Rady 92/117/EHS.</t>
  </si>
  <si>
    <t>[2] Čl. 2 a 3 nařízení Evropského parlamentu a Rady (ES) č. 178/2002 ze dne 28. ledna 2002, kterým se stanoví obecné zásady a požadavky potravinového práva, zřizuje se Evropský úřad pro bezpečnost potravin a stanoví postupy týkající se bezpečnosti potravin.</t>
  </si>
  <si>
    <t>[3] Zákon č. 91/1996 Sb., o krmivech, ve znění zákona č. 244/2000 Sb., zákona č. 147/2002 Sb., zákona č. 320/2002 Sb. a zákona č. 21/2004 Sb.</t>
  </si>
  <si>
    <t>[4] Zákon č. 110/1997 Sb., o potravinách a tabákových výrobcích a o změně a doplnění některých souvisejících zákonů, ve znění zákona č. 166/1999 Sb., zákona č. 119/2000 Sb., zákona č. 306/2000 Sb., zákona č. 146/2002 Sb., zákona č. 131/2003 Sb., zákona č. 274/2003 Sb., zákona č. 94/2004 Sb. a zákona č. 316/2004 Sb.</t>
  </si>
  <si>
    <t>[5] Zákon č. 258/2000 Sb., o ochraně veřejného zdraví a o změně některých souvisejících zákonů, ve znění zákona č. 254/2001 Sb., zákona č. 274/2001 Sb., zákona č. 13/2002 Sb., zákona č. 76/2002 Sb., zákona č. 86/2002 Sb., zákona č. 120/2002 Sb., zákona č. 320/2002 Sb., zákona č. 274/2003 Sb., zákona č. 356/2003 Sb., zákona č. 362/2003 Sb. a zákona č. 167/2004 Sb.</t>
  </si>
  <si>
    <t>[6] § 9, 13, § 21 odst. 1 a 3 vyhlášky č. 329/2003 Sb., o informačním systému Státní veterinární správy.</t>
  </si>
  <si>
    <t>[7] Příloha I nařízení Evropského parlamentu a Rady (ES) č. 2160/2003 ze dne 17. listopadu 2003 o tlumení salmonel a některých jiných původců zoonóz vyskytujících se v potravním řetězci.</t>
  </si>
  <si>
    <t>[8] Rozhodnutí Evropského parlamentu a Rady č. 2119/98/ES ze dne 24. září 1998 o zřízení sítě epidemiologického dozoru a kontroly přenosných nemocí ve Společenství.</t>
  </si>
  <si>
    <t>[9] Čl. 19 odst. 3 nařízení Evropského parlamentu a Rady (ES) č. 178/2002.</t>
  </si>
  <si>
    <t>[10] Čl. 1 rozhodnutí Evropského parlamentu a Rady č. 2119/98/ES.</t>
  </si>
  <si>
    <t>[11] Čl. 3 odst. 2 písm. b) nařízení Evropského parlamentu a Rady (ES) č. 2160/2003.</t>
  </si>
  <si>
    <t>[12] Čl. 5 nařízení Evropského parlamentu a Rady (ES) č. 2160/2003.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</si>
</sst>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4"/>
      <color indexed="10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1" applyFont="1" applyAlignment="1">
      <alignment horizontal="center" vertical="justify" wrapText="1"/>
    </xf>
    <xf numFmtId="0" fontId="1" fillId="0" borderId="0" xfId="1"/>
    <xf numFmtId="0" fontId="3" fillId="0" borderId="0" xfId="1" applyFont="1" applyAlignment="1">
      <alignment horizontal="center" vertical="justify" wrapText="1"/>
    </xf>
    <xf numFmtId="0" fontId="4" fillId="0" borderId="0" xfId="1" applyFont="1" applyAlignment="1">
      <alignment horizontal="center" vertical="justify" wrapText="1"/>
    </xf>
    <xf numFmtId="0" fontId="5" fillId="2" borderId="0" xfId="1" applyFont="1" applyFill="1" applyAlignment="1">
      <alignment horizontal="center" vertical="justify" wrapText="1"/>
    </xf>
    <xf numFmtId="0" fontId="5" fillId="0" borderId="0" xfId="1" applyFont="1" applyAlignment="1">
      <alignment horizontal="center" vertical="justify" wrapText="1"/>
    </xf>
    <xf numFmtId="0" fontId="4" fillId="0" borderId="0" xfId="1" applyFont="1" applyAlignment="1">
      <alignment vertical="justify" wrapText="1"/>
    </xf>
    <xf numFmtId="0" fontId="5" fillId="0" borderId="0" xfId="1" applyFont="1" applyAlignment="1">
      <alignment vertical="justify" wrapText="1"/>
    </xf>
    <xf numFmtId="0" fontId="3" fillId="0" borderId="0" xfId="1" applyFont="1" applyAlignment="1">
      <alignment vertical="justify" wrapText="1"/>
    </xf>
  </cellXfs>
  <cellStyles count="2">
    <cellStyle name="Normální" xfId="0" builtinId="0"/>
    <cellStyle name="normální 10 2" xfId="1" xr:uid="{07FAFDCB-BAB9-467F-8377-8F4EEB8942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5ADC5-3D72-48D0-937F-04DE31F16EF6}">
  <dimension ref="A2:A223"/>
  <sheetViews>
    <sheetView tabSelected="1" workbookViewId="0">
      <selection activeCell="A2" sqref="A2"/>
    </sheetView>
  </sheetViews>
  <sheetFormatPr defaultColWidth="9.1796875" defaultRowHeight="13" x14ac:dyDescent="0.25"/>
  <cols>
    <col min="1" max="1" width="100.81640625" style="9" customWidth="1"/>
    <col min="2" max="16384" width="9.1796875" style="2"/>
  </cols>
  <sheetData>
    <row r="2" spans="1:1" ht="17.5" x14ac:dyDescent="0.25">
      <c r="A2" s="1" t="s">
        <v>0</v>
      </c>
    </row>
    <row r="3" spans="1:1" x14ac:dyDescent="0.25">
      <c r="A3" s="3"/>
    </row>
    <row r="4" spans="1:1" ht="15.5" x14ac:dyDescent="0.25">
      <c r="A4" s="4" t="s">
        <v>1</v>
      </c>
    </row>
    <row r="5" spans="1:1" ht="15.5" x14ac:dyDescent="0.25">
      <c r="A5" s="4"/>
    </row>
    <row r="6" spans="1:1" ht="15.5" x14ac:dyDescent="0.25">
      <c r="A6" s="4" t="s">
        <v>2</v>
      </c>
    </row>
    <row r="7" spans="1:1" ht="15.5" x14ac:dyDescent="0.25">
      <c r="A7" s="4"/>
    </row>
    <row r="8" spans="1:1" ht="15" x14ac:dyDescent="0.25">
      <c r="A8" s="5" t="s">
        <v>3</v>
      </c>
    </row>
    <row r="9" spans="1:1" ht="15" x14ac:dyDescent="0.25">
      <c r="A9" s="5" t="s">
        <v>4</v>
      </c>
    </row>
    <row r="10" spans="1:1" ht="15" x14ac:dyDescent="0.25">
      <c r="A10" s="5" t="s">
        <v>5</v>
      </c>
    </row>
    <row r="11" spans="1:1" ht="15" x14ac:dyDescent="0.25">
      <c r="A11" s="5" t="s">
        <v>6</v>
      </c>
    </row>
    <row r="12" spans="1:1" ht="15" x14ac:dyDescent="0.25">
      <c r="A12" s="6" t="s">
        <v>7</v>
      </c>
    </row>
    <row r="13" spans="1:1" ht="15.5" x14ac:dyDescent="0.25">
      <c r="A13" s="7"/>
    </row>
    <row r="14" spans="1:1" ht="46.5" x14ac:dyDescent="0.25">
      <c r="A14" s="7" t="s">
        <v>8</v>
      </c>
    </row>
    <row r="15" spans="1:1" ht="15.5" x14ac:dyDescent="0.25">
      <c r="A15" s="7"/>
    </row>
    <row r="16" spans="1:1" ht="15.5" x14ac:dyDescent="0.25">
      <c r="A16" s="7"/>
    </row>
    <row r="17" spans="1:1" ht="15.5" x14ac:dyDescent="0.25">
      <c r="A17" s="7" t="s">
        <v>9</v>
      </c>
    </row>
    <row r="18" spans="1:1" ht="31" x14ac:dyDescent="0.25">
      <c r="A18" s="7" t="s">
        <v>10</v>
      </c>
    </row>
    <row r="19" spans="1:1" ht="15.5" x14ac:dyDescent="0.25">
      <c r="A19" s="7" t="s">
        <v>11</v>
      </c>
    </row>
    <row r="20" spans="1:1" ht="15.5" x14ac:dyDescent="0.25">
      <c r="A20" s="7" t="s">
        <v>12</v>
      </c>
    </row>
    <row r="21" spans="1:1" ht="15" x14ac:dyDescent="0.25">
      <c r="A21" s="8" t="s">
        <v>13</v>
      </c>
    </row>
    <row r="22" spans="1:1" ht="31" x14ac:dyDescent="0.25">
      <c r="A22" s="7" t="s">
        <v>14</v>
      </c>
    </row>
    <row r="23" spans="1:1" ht="31" x14ac:dyDescent="0.25">
      <c r="A23" s="7" t="s">
        <v>15</v>
      </c>
    </row>
    <row r="24" spans="1:1" ht="15.5" x14ac:dyDescent="0.25">
      <c r="A24" s="7" t="s">
        <v>16</v>
      </c>
    </row>
    <row r="25" spans="1:1" ht="15.5" x14ac:dyDescent="0.25">
      <c r="A25" s="7" t="s">
        <v>17</v>
      </c>
    </row>
    <row r="26" spans="1:1" ht="62" x14ac:dyDescent="0.25">
      <c r="A26" s="7" t="s">
        <v>18</v>
      </c>
    </row>
    <row r="27" spans="1:1" ht="15.5" x14ac:dyDescent="0.25">
      <c r="A27" s="7" t="s">
        <v>19</v>
      </c>
    </row>
    <row r="28" spans="1:1" ht="15.5" x14ac:dyDescent="0.25">
      <c r="A28" s="7" t="s">
        <v>20</v>
      </c>
    </row>
    <row r="29" spans="1:1" ht="15.5" x14ac:dyDescent="0.25">
      <c r="A29" s="7" t="s">
        <v>21</v>
      </c>
    </row>
    <row r="30" spans="1:1" ht="31" x14ac:dyDescent="0.25">
      <c r="A30" s="7" t="s">
        <v>22</v>
      </c>
    </row>
    <row r="31" spans="1:1" ht="31" x14ac:dyDescent="0.25">
      <c r="A31" s="7" t="s">
        <v>23</v>
      </c>
    </row>
    <row r="32" spans="1:1" ht="46.5" x14ac:dyDescent="0.25">
      <c r="A32" s="7" t="s">
        <v>24</v>
      </c>
    </row>
    <row r="33" spans="1:1" ht="46.5" x14ac:dyDescent="0.25">
      <c r="A33" s="7" t="s">
        <v>25</v>
      </c>
    </row>
    <row r="34" spans="1:1" ht="46.5" x14ac:dyDescent="0.25">
      <c r="A34" s="7" t="s">
        <v>26</v>
      </c>
    </row>
    <row r="35" spans="1:1" ht="31" x14ac:dyDescent="0.25">
      <c r="A35" s="7" t="s">
        <v>27</v>
      </c>
    </row>
    <row r="36" spans="1:1" ht="15.5" x14ac:dyDescent="0.25">
      <c r="A36" s="7" t="s">
        <v>28</v>
      </c>
    </row>
    <row r="37" spans="1:1" ht="15.5" x14ac:dyDescent="0.25">
      <c r="A37" s="7" t="s">
        <v>29</v>
      </c>
    </row>
    <row r="38" spans="1:1" ht="77.5" x14ac:dyDescent="0.25">
      <c r="A38" s="7" t="s">
        <v>30</v>
      </c>
    </row>
    <row r="39" spans="1:1" ht="31" x14ac:dyDescent="0.25">
      <c r="A39" s="7" t="s">
        <v>31</v>
      </c>
    </row>
    <row r="40" spans="1:1" ht="15.5" x14ac:dyDescent="0.25">
      <c r="A40" s="7" t="s">
        <v>32</v>
      </c>
    </row>
    <row r="41" spans="1:1" ht="15.5" x14ac:dyDescent="0.25">
      <c r="A41" s="7" t="s">
        <v>33</v>
      </c>
    </row>
    <row r="42" spans="1:1" ht="46.5" x14ac:dyDescent="0.25">
      <c r="A42" s="7" t="s">
        <v>34</v>
      </c>
    </row>
    <row r="43" spans="1:1" ht="77.5" x14ac:dyDescent="0.25">
      <c r="A43" s="7" t="s">
        <v>35</v>
      </c>
    </row>
    <row r="44" spans="1:1" ht="77.5" x14ac:dyDescent="0.25">
      <c r="A44" s="7" t="s">
        <v>36</v>
      </c>
    </row>
    <row r="45" spans="1:1" ht="15.5" x14ac:dyDescent="0.25">
      <c r="A45" s="7" t="s">
        <v>37</v>
      </c>
    </row>
    <row r="46" spans="1:1" ht="62" x14ac:dyDescent="0.25">
      <c r="A46" s="7" t="s">
        <v>38</v>
      </c>
    </row>
    <row r="47" spans="1:1" ht="15.5" x14ac:dyDescent="0.25">
      <c r="A47" s="7" t="s">
        <v>39</v>
      </c>
    </row>
    <row r="48" spans="1:1" ht="31" x14ac:dyDescent="0.25">
      <c r="A48" s="7" t="s">
        <v>40</v>
      </c>
    </row>
    <row r="49" spans="1:1" ht="31" x14ac:dyDescent="0.25">
      <c r="A49" s="7" t="s">
        <v>41</v>
      </c>
    </row>
    <row r="50" spans="1:1" ht="15.5" x14ac:dyDescent="0.25">
      <c r="A50" s="7" t="s">
        <v>42</v>
      </c>
    </row>
    <row r="51" spans="1:1" ht="15.5" x14ac:dyDescent="0.25">
      <c r="A51" s="7" t="s">
        <v>43</v>
      </c>
    </row>
    <row r="52" spans="1:1" ht="15.5" x14ac:dyDescent="0.25">
      <c r="A52" s="7" t="s">
        <v>44</v>
      </c>
    </row>
    <row r="53" spans="1:1" ht="46.5" x14ac:dyDescent="0.25">
      <c r="A53" s="7" t="s">
        <v>45</v>
      </c>
    </row>
    <row r="54" spans="1:1" ht="31" x14ac:dyDescent="0.25">
      <c r="A54" s="7" t="s">
        <v>46</v>
      </c>
    </row>
    <row r="55" spans="1:1" ht="31" x14ac:dyDescent="0.25">
      <c r="A55" s="7" t="s">
        <v>47</v>
      </c>
    </row>
    <row r="56" spans="1:1" ht="15.5" x14ac:dyDescent="0.25">
      <c r="A56" s="7" t="s">
        <v>48</v>
      </c>
    </row>
    <row r="57" spans="1:1" ht="15.5" x14ac:dyDescent="0.25">
      <c r="A57" s="7" t="s">
        <v>49</v>
      </c>
    </row>
    <row r="58" spans="1:1" ht="62" x14ac:dyDescent="0.25">
      <c r="A58" s="7" t="s">
        <v>50</v>
      </c>
    </row>
    <row r="59" spans="1:1" ht="93" x14ac:dyDescent="0.25">
      <c r="A59" s="7" t="s">
        <v>51</v>
      </c>
    </row>
    <row r="60" spans="1:1" ht="31" x14ac:dyDescent="0.25">
      <c r="A60" s="7" t="s">
        <v>52</v>
      </c>
    </row>
    <row r="61" spans="1:1" ht="62" x14ac:dyDescent="0.25">
      <c r="A61" s="7" t="s">
        <v>53</v>
      </c>
    </row>
    <row r="62" spans="1:1" ht="15.5" x14ac:dyDescent="0.25">
      <c r="A62" s="7" t="s">
        <v>54</v>
      </c>
    </row>
    <row r="63" spans="1:1" ht="15.5" x14ac:dyDescent="0.25">
      <c r="A63" s="7" t="s">
        <v>55</v>
      </c>
    </row>
    <row r="64" spans="1:1" ht="62" x14ac:dyDescent="0.25">
      <c r="A64" s="7" t="s">
        <v>56</v>
      </c>
    </row>
    <row r="65" spans="1:1" ht="62" x14ac:dyDescent="0.25">
      <c r="A65" s="7" t="s">
        <v>57</v>
      </c>
    </row>
    <row r="66" spans="1:1" ht="31" x14ac:dyDescent="0.25">
      <c r="A66" s="7" t="s">
        <v>58</v>
      </c>
    </row>
    <row r="67" spans="1:1" ht="31" x14ac:dyDescent="0.25">
      <c r="A67" s="7" t="s">
        <v>59</v>
      </c>
    </row>
    <row r="68" spans="1:1" ht="15.5" x14ac:dyDescent="0.25">
      <c r="A68" s="7" t="s">
        <v>60</v>
      </c>
    </row>
    <row r="69" spans="1:1" ht="15.5" x14ac:dyDescent="0.25">
      <c r="A69" s="7" t="s">
        <v>61</v>
      </c>
    </row>
    <row r="70" spans="1:1" ht="77.5" x14ac:dyDescent="0.25">
      <c r="A70" s="7" t="s">
        <v>62</v>
      </c>
    </row>
    <row r="71" spans="1:1" ht="15.5" x14ac:dyDescent="0.25">
      <c r="A71" s="7" t="s">
        <v>63</v>
      </c>
    </row>
    <row r="72" spans="1:1" ht="15.5" x14ac:dyDescent="0.25">
      <c r="A72" s="7" t="s">
        <v>64</v>
      </c>
    </row>
    <row r="73" spans="1:1" ht="62" x14ac:dyDescent="0.25">
      <c r="A73" s="7" t="s">
        <v>65</v>
      </c>
    </row>
    <row r="74" spans="1:1" ht="15.5" x14ac:dyDescent="0.25">
      <c r="A74" s="7" t="s">
        <v>66</v>
      </c>
    </row>
    <row r="75" spans="1:1" ht="15.5" x14ac:dyDescent="0.25">
      <c r="A75" s="7" t="s">
        <v>67</v>
      </c>
    </row>
    <row r="76" spans="1:1" ht="15.5" x14ac:dyDescent="0.25">
      <c r="A76" s="7" t="s">
        <v>68</v>
      </c>
    </row>
    <row r="77" spans="1:1" ht="15.5" x14ac:dyDescent="0.25">
      <c r="A77" s="7" t="s">
        <v>69</v>
      </c>
    </row>
    <row r="78" spans="1:1" ht="15.5" x14ac:dyDescent="0.25">
      <c r="A78" s="7" t="s">
        <v>70</v>
      </c>
    </row>
    <row r="79" spans="1:1" ht="15.5" x14ac:dyDescent="0.25">
      <c r="A79" s="7" t="s">
        <v>71</v>
      </c>
    </row>
    <row r="80" spans="1:1" ht="15.5" x14ac:dyDescent="0.25">
      <c r="A80" s="7" t="s">
        <v>72</v>
      </c>
    </row>
    <row r="81" spans="1:1" ht="15.5" x14ac:dyDescent="0.25">
      <c r="A81" s="7" t="s">
        <v>73</v>
      </c>
    </row>
    <row r="82" spans="1:1" ht="15.5" x14ac:dyDescent="0.25">
      <c r="A82" s="7" t="s">
        <v>74</v>
      </c>
    </row>
    <row r="83" spans="1:1" ht="15.5" x14ac:dyDescent="0.25">
      <c r="A83" s="7" t="e">
        <f>- brucelóza a její původci</f>
        <v>#NAME?</v>
      </c>
    </row>
    <row r="84" spans="1:1" ht="15.5" x14ac:dyDescent="0.25">
      <c r="A84" s="7" t="e">
        <f>- campylobakterióza a její původci</f>
        <v>#NAME?</v>
      </c>
    </row>
    <row r="85" spans="1:1" ht="15.5" x14ac:dyDescent="0.25">
      <c r="A85" s="7" t="e">
        <f>- echinokokóza a její původci</f>
        <v>#NAME?</v>
      </c>
    </row>
    <row r="86" spans="1:1" ht="15.5" x14ac:dyDescent="0.25">
      <c r="A86" s="7" t="e">
        <f>- listerióza a její původci</f>
        <v>#NAME?</v>
      </c>
    </row>
    <row r="87" spans="1:1" ht="15.5" x14ac:dyDescent="0.25">
      <c r="A87" s="7" t="e">
        <f>- salmonelóza a její původci</f>
        <v>#NAME?</v>
      </c>
    </row>
    <row r="88" spans="1:1" ht="15.5" x14ac:dyDescent="0.25">
      <c r="A88" s="7" t="e">
        <f>- trichinelóza a její původci</f>
        <v>#NAME?</v>
      </c>
    </row>
    <row r="89" spans="1:1" ht="15.5" x14ac:dyDescent="0.25">
      <c r="A89" s="7" t="e">
        <f>- tuberkulóza způsobená Mycobacterium bovis</f>
        <v>#NAME?</v>
      </c>
    </row>
    <row r="90" spans="1:1" ht="15.5" x14ac:dyDescent="0.25">
      <c r="A90" s="7" t="e">
        <f>- verotoxigenická Escherichia coli</f>
        <v>#NAME?</v>
      </c>
    </row>
    <row r="91" spans="1:1" ht="15.5" x14ac:dyDescent="0.25">
      <c r="A91" s="7" t="s">
        <v>75</v>
      </c>
    </row>
    <row r="92" spans="1:1" ht="15.5" x14ac:dyDescent="0.25">
      <c r="A92" s="7" t="s">
        <v>76</v>
      </c>
    </row>
    <row r="93" spans="1:1" ht="15.5" x14ac:dyDescent="0.25">
      <c r="A93" s="7" t="e">
        <f>- virus Calicia</f>
        <v>#NAME?</v>
      </c>
    </row>
    <row r="94" spans="1:1" ht="15.5" x14ac:dyDescent="0.25">
      <c r="A94" s="7" t="e">
        <f>- virus hepatitidy a</f>
        <v>#NAME?</v>
      </c>
    </row>
    <row r="95" spans="1:1" ht="15.5" x14ac:dyDescent="0.25">
      <c r="A95" s="7" t="e">
        <f>- virus chřipky</f>
        <v>#NAME?</v>
      </c>
    </row>
    <row r="96" spans="1:1" ht="15.5" x14ac:dyDescent="0.25">
      <c r="A96" s="7" t="e">
        <f>- vzteklina</f>
        <v>#NAME?</v>
      </c>
    </row>
    <row r="97" spans="1:1" ht="15.5" x14ac:dyDescent="0.25">
      <c r="A97" s="7" t="e">
        <f>- viry přenosné členovci</f>
        <v>#NAME?</v>
      </c>
    </row>
    <row r="98" spans="1:1" ht="15.5" x14ac:dyDescent="0.25">
      <c r="A98" s="7" t="s">
        <v>77</v>
      </c>
    </row>
    <row r="99" spans="1:1" ht="15.5" x14ac:dyDescent="0.25">
      <c r="A99" s="7" t="e">
        <f>- borelióza a její původci</f>
        <v>#NAME?</v>
      </c>
    </row>
    <row r="100" spans="1:1" ht="15.5" x14ac:dyDescent="0.25">
      <c r="A100" s="7" t="e">
        <f>- botulismus a jeho původci</f>
        <v>#NAME?</v>
      </c>
    </row>
    <row r="101" spans="1:1" ht="15.5" x14ac:dyDescent="0.25">
      <c r="A101" s="7" t="e">
        <f>- leptospiróza a její původci</f>
        <v>#NAME?</v>
      </c>
    </row>
    <row r="102" spans="1:1" ht="15.5" x14ac:dyDescent="0.25">
      <c r="A102" s="7" t="e">
        <f>- psitakóza a její původci</f>
        <v>#NAME?</v>
      </c>
    </row>
    <row r="103" spans="1:1" ht="15.5" x14ac:dyDescent="0.25">
      <c r="A103" s="7" t="e">
        <f>- tuberkulóza kromě tuberkulózy uvedené v bodu a</f>
        <v>#NAME?</v>
      </c>
    </row>
    <row r="104" spans="1:1" ht="15.5" x14ac:dyDescent="0.25">
      <c r="A104" s="7" t="e">
        <f>- vibrióza a její původci</f>
        <v>#NAME?</v>
      </c>
    </row>
    <row r="105" spans="1:1" ht="15.5" x14ac:dyDescent="0.25">
      <c r="A105" s="7" t="e">
        <f>- yersinióza a její původci</f>
        <v>#NAME?</v>
      </c>
    </row>
    <row r="106" spans="1:1" ht="15.5" x14ac:dyDescent="0.25">
      <c r="A106" s="7" t="s">
        <v>78</v>
      </c>
    </row>
    <row r="107" spans="1:1" ht="15.5" x14ac:dyDescent="0.25">
      <c r="A107" s="7" t="e">
        <f>- anisakiáza a její původci</f>
        <v>#NAME?</v>
      </c>
    </row>
    <row r="108" spans="1:1" ht="15.5" x14ac:dyDescent="0.25">
      <c r="A108" s="7" t="e">
        <f>- kryptosporidióza a její původci</f>
        <v>#NAME?</v>
      </c>
    </row>
    <row r="109" spans="1:1" ht="15.5" x14ac:dyDescent="0.25">
      <c r="A109" s="7" t="e">
        <f>- cysticerkóza a její původci</f>
        <v>#NAME?</v>
      </c>
    </row>
    <row r="110" spans="1:1" ht="15.5" x14ac:dyDescent="0.25">
      <c r="A110" s="7" t="e">
        <f>- toxoplazmóza a její původci</f>
        <v>#NAME?</v>
      </c>
    </row>
    <row r="111" spans="1:1" ht="15.5" x14ac:dyDescent="0.25">
      <c r="A111" s="7" t="s">
        <v>79</v>
      </c>
    </row>
    <row r="112" spans="1:1" ht="15.5" x14ac:dyDescent="0.25">
      <c r="A112" s="7" t="s">
        <v>80</v>
      </c>
    </row>
    <row r="113" spans="1:1" ht="15.5" x14ac:dyDescent="0.25">
      <c r="A113" s="7" t="s">
        <v>81</v>
      </c>
    </row>
    <row r="114" spans="1:1" ht="15.5" x14ac:dyDescent="0.25">
      <c r="A114" s="7" t="s">
        <v>82</v>
      </c>
    </row>
    <row r="115" spans="1:1" ht="31" x14ac:dyDescent="0.25">
      <c r="A115" s="7" t="s">
        <v>83</v>
      </c>
    </row>
    <row r="116" spans="1:1" ht="15.5" x14ac:dyDescent="0.25">
      <c r="A116" s="7" t="s">
        <v>84</v>
      </c>
    </row>
    <row r="117" spans="1:1" ht="15.5" x14ac:dyDescent="0.25">
      <c r="A117" s="7" t="s">
        <v>85</v>
      </c>
    </row>
    <row r="118" spans="1:1" ht="15.5" x14ac:dyDescent="0.25">
      <c r="A118" s="7" t="s">
        <v>86</v>
      </c>
    </row>
    <row r="119" spans="1:1" ht="15.5" x14ac:dyDescent="0.25">
      <c r="A119" s="7" t="s">
        <v>87</v>
      </c>
    </row>
    <row r="120" spans="1:1" ht="15.5" x14ac:dyDescent="0.25">
      <c r="A120" s="7" t="s">
        <v>88</v>
      </c>
    </row>
    <row r="121" spans="1:1" ht="15.5" x14ac:dyDescent="0.25">
      <c r="A121" s="7" t="s">
        <v>89</v>
      </c>
    </row>
    <row r="122" spans="1:1" ht="15.5" x14ac:dyDescent="0.25">
      <c r="A122" s="7" t="s">
        <v>90</v>
      </c>
    </row>
    <row r="123" spans="1:1" ht="15.5" x14ac:dyDescent="0.25">
      <c r="A123" s="7" t="s">
        <v>91</v>
      </c>
    </row>
    <row r="124" spans="1:1" ht="46.5" x14ac:dyDescent="0.25">
      <c r="A124" s="7" t="s">
        <v>92</v>
      </c>
    </row>
    <row r="125" spans="1:1" ht="15.5" x14ac:dyDescent="0.25">
      <c r="A125" s="7" t="s">
        <v>93</v>
      </c>
    </row>
    <row r="126" spans="1:1" ht="15.5" x14ac:dyDescent="0.25">
      <c r="A126" s="7" t="s">
        <v>94</v>
      </c>
    </row>
    <row r="127" spans="1:1" ht="31" x14ac:dyDescent="0.25">
      <c r="A127" s="7" t="s">
        <v>95</v>
      </c>
    </row>
    <row r="128" spans="1:1" ht="15.5" x14ac:dyDescent="0.25">
      <c r="A128" s="7" t="s">
        <v>96</v>
      </c>
    </row>
    <row r="129" spans="1:1" ht="15.5" x14ac:dyDescent="0.25">
      <c r="A129" s="7" t="s">
        <v>97</v>
      </c>
    </row>
    <row r="130" spans="1:1" ht="15.5" x14ac:dyDescent="0.25">
      <c r="A130" s="7" t="s">
        <v>98</v>
      </c>
    </row>
    <row r="131" spans="1:1" ht="15.5" x14ac:dyDescent="0.25">
      <c r="A131" s="7" t="s">
        <v>99</v>
      </c>
    </row>
    <row r="132" spans="1:1" ht="15.5" x14ac:dyDescent="0.25">
      <c r="A132" s="7" t="s">
        <v>100</v>
      </c>
    </row>
    <row r="133" spans="1:1" ht="15.5" x14ac:dyDescent="0.25">
      <c r="A133" s="7" t="s">
        <v>101</v>
      </c>
    </row>
    <row r="134" spans="1:1" ht="15.5" x14ac:dyDescent="0.25">
      <c r="A134" s="7" t="s">
        <v>102</v>
      </c>
    </row>
    <row r="135" spans="1:1" ht="15.5" x14ac:dyDescent="0.25">
      <c r="A135" s="7" t="s">
        <v>103</v>
      </c>
    </row>
    <row r="136" spans="1:1" ht="15.5" x14ac:dyDescent="0.25">
      <c r="A136" s="7" t="s">
        <v>104</v>
      </c>
    </row>
    <row r="137" spans="1:1" ht="15.5" x14ac:dyDescent="0.25">
      <c r="A137" s="7" t="s">
        <v>105</v>
      </c>
    </row>
    <row r="138" spans="1:1" ht="15.5" x14ac:dyDescent="0.25">
      <c r="A138" s="7" t="e">
        <f>- metoda a doba hlášení výsledků.</f>
        <v>#NAME?</v>
      </c>
    </row>
    <row r="139" spans="1:1" ht="15.5" x14ac:dyDescent="0.25">
      <c r="A139" s="7" t="s">
        <v>106</v>
      </c>
    </row>
    <row r="140" spans="1:1" ht="15.5" x14ac:dyDescent="0.25">
      <c r="A140" s="7" t="s">
        <v>107</v>
      </c>
    </row>
    <row r="141" spans="1:1" ht="31" x14ac:dyDescent="0.25">
      <c r="A141" s="7" t="s">
        <v>108</v>
      </c>
    </row>
    <row r="142" spans="1:1" ht="31" x14ac:dyDescent="0.25">
      <c r="A142" s="7" t="s">
        <v>109</v>
      </c>
    </row>
    <row r="143" spans="1:1" ht="31" x14ac:dyDescent="0.25">
      <c r="A143" s="7" t="s">
        <v>110</v>
      </c>
    </row>
    <row r="144" spans="1:1" ht="15.5" x14ac:dyDescent="0.25">
      <c r="A144" s="7" t="s">
        <v>111</v>
      </c>
    </row>
    <row r="145" spans="1:1" ht="15.5" x14ac:dyDescent="0.25">
      <c r="A145" s="7" t="s">
        <v>112</v>
      </c>
    </row>
    <row r="146" spans="1:1" ht="15.5" x14ac:dyDescent="0.25">
      <c r="A146" s="7" t="s">
        <v>113</v>
      </c>
    </row>
    <row r="147" spans="1:1" ht="15.5" x14ac:dyDescent="0.25">
      <c r="A147" s="7" t="s">
        <v>114</v>
      </c>
    </row>
    <row r="148" spans="1:1" ht="15.5" x14ac:dyDescent="0.25">
      <c r="A148" s="7" t="s">
        <v>115</v>
      </c>
    </row>
    <row r="149" spans="1:1" ht="15.5" x14ac:dyDescent="0.25">
      <c r="A149" s="7" t="s">
        <v>116</v>
      </c>
    </row>
    <row r="150" spans="1:1" ht="15.5" x14ac:dyDescent="0.25">
      <c r="A150" s="7" t="s">
        <v>117</v>
      </c>
    </row>
    <row r="151" spans="1:1" ht="15.5" x14ac:dyDescent="0.25">
      <c r="A151" s="7" t="s">
        <v>118</v>
      </c>
    </row>
    <row r="152" spans="1:1" ht="15.5" x14ac:dyDescent="0.25">
      <c r="A152" s="7" t="s">
        <v>119</v>
      </c>
    </row>
    <row r="153" spans="1:1" ht="15.5" x14ac:dyDescent="0.25">
      <c r="A153" s="7" t="s">
        <v>120</v>
      </c>
    </row>
    <row r="154" spans="1:1" ht="15.5" x14ac:dyDescent="0.25">
      <c r="A154" s="7" t="s">
        <v>121</v>
      </c>
    </row>
    <row r="155" spans="1:1" ht="31" x14ac:dyDescent="0.25">
      <c r="A155" s="7" t="s">
        <v>122</v>
      </c>
    </row>
    <row r="156" spans="1:1" ht="15.5" x14ac:dyDescent="0.25">
      <c r="A156" s="7" t="s">
        <v>123</v>
      </c>
    </row>
    <row r="157" spans="1:1" ht="15.5" x14ac:dyDescent="0.25">
      <c r="A157" s="7" t="s">
        <v>124</v>
      </c>
    </row>
    <row r="158" spans="1:1" ht="31" x14ac:dyDescent="0.25">
      <c r="A158" s="7" t="s">
        <v>125</v>
      </c>
    </row>
    <row r="159" spans="1:1" ht="15.5" x14ac:dyDescent="0.25">
      <c r="A159" s="7" t="s">
        <v>126</v>
      </c>
    </row>
    <row r="160" spans="1:1" ht="15.5" x14ac:dyDescent="0.25">
      <c r="A160" s="7" t="s">
        <v>127</v>
      </c>
    </row>
    <row r="161" spans="1:1" ht="15.5" x14ac:dyDescent="0.25">
      <c r="A161" s="7" t="s">
        <v>128</v>
      </c>
    </row>
    <row r="162" spans="1:1" ht="31" x14ac:dyDescent="0.25">
      <c r="A162" s="7" t="s">
        <v>129</v>
      </c>
    </row>
    <row r="163" spans="1:1" ht="31" x14ac:dyDescent="0.25">
      <c r="A163" s="7" t="s">
        <v>130</v>
      </c>
    </row>
    <row r="164" spans="1:1" ht="15.5" x14ac:dyDescent="0.25">
      <c r="A164" s="7" t="s">
        <v>131</v>
      </c>
    </row>
    <row r="165" spans="1:1" ht="46.5" x14ac:dyDescent="0.25">
      <c r="A165" s="7" t="s">
        <v>132</v>
      </c>
    </row>
    <row r="166" spans="1:1" ht="15.5" x14ac:dyDescent="0.25">
      <c r="A166" s="7" t="s">
        <v>133</v>
      </c>
    </row>
    <row r="167" spans="1:1" ht="15.5" x14ac:dyDescent="0.25">
      <c r="A167" s="7" t="s">
        <v>134</v>
      </c>
    </row>
    <row r="168" spans="1:1" ht="15.5" x14ac:dyDescent="0.25">
      <c r="A168" s="7" t="s">
        <v>135</v>
      </c>
    </row>
    <row r="169" spans="1:1" ht="15.5" x14ac:dyDescent="0.25">
      <c r="A169" s="7" t="s">
        <v>136</v>
      </c>
    </row>
    <row r="170" spans="1:1" ht="15.5" x14ac:dyDescent="0.25">
      <c r="A170" s="7" t="s">
        <v>137</v>
      </c>
    </row>
    <row r="171" spans="1:1" ht="15.5" x14ac:dyDescent="0.25">
      <c r="A171" s="7" t="s">
        <v>138</v>
      </c>
    </row>
    <row r="172" spans="1:1" ht="15.5" x14ac:dyDescent="0.25">
      <c r="A172" s="7" t="s">
        <v>139</v>
      </c>
    </row>
    <row r="173" spans="1:1" ht="15.5" x14ac:dyDescent="0.25">
      <c r="A173" s="7" t="s">
        <v>140</v>
      </c>
    </row>
    <row r="174" spans="1:1" ht="15.5" x14ac:dyDescent="0.25">
      <c r="A174" s="7" t="s">
        <v>141</v>
      </c>
    </row>
    <row r="175" spans="1:1" ht="31" x14ac:dyDescent="0.25">
      <c r="A175" s="7" t="s">
        <v>142</v>
      </c>
    </row>
    <row r="176" spans="1:1" ht="46.5" x14ac:dyDescent="0.25">
      <c r="A176" s="7" t="s">
        <v>143</v>
      </c>
    </row>
    <row r="177" spans="1:1" ht="31" x14ac:dyDescent="0.25">
      <c r="A177" s="7" t="s">
        <v>144</v>
      </c>
    </row>
    <row r="178" spans="1:1" ht="46.5" x14ac:dyDescent="0.25">
      <c r="A178" s="7" t="s">
        <v>145</v>
      </c>
    </row>
    <row r="179" spans="1:1" ht="62" x14ac:dyDescent="0.25">
      <c r="A179" s="7" t="s">
        <v>146</v>
      </c>
    </row>
    <row r="180" spans="1:1" ht="15.5" x14ac:dyDescent="0.25">
      <c r="A180" s="7" t="s">
        <v>147</v>
      </c>
    </row>
    <row r="181" spans="1:1" ht="31" x14ac:dyDescent="0.25">
      <c r="A181" s="7" t="s">
        <v>148</v>
      </c>
    </row>
    <row r="182" spans="1:1" ht="31" x14ac:dyDescent="0.25">
      <c r="A182" s="7" t="s">
        <v>149</v>
      </c>
    </row>
    <row r="183" spans="1:1" ht="15.5" x14ac:dyDescent="0.25">
      <c r="A183" s="7" t="s">
        <v>150</v>
      </c>
    </row>
    <row r="184" spans="1:1" ht="15.5" x14ac:dyDescent="0.25">
      <c r="A184" s="7" t="s">
        <v>151</v>
      </c>
    </row>
    <row r="185" spans="1:1" ht="15.5" x14ac:dyDescent="0.25">
      <c r="A185" s="7" t="s">
        <v>152</v>
      </c>
    </row>
    <row r="186" spans="1:1" ht="15.5" x14ac:dyDescent="0.25">
      <c r="A186" s="7" t="s">
        <v>153</v>
      </c>
    </row>
    <row r="187" spans="1:1" ht="15.5" x14ac:dyDescent="0.25">
      <c r="A187" s="7"/>
    </row>
    <row r="188" spans="1:1" ht="15.5" x14ac:dyDescent="0.25">
      <c r="A188" s="7"/>
    </row>
    <row r="189" spans="1:1" ht="15.5" x14ac:dyDescent="0.25">
      <c r="A189" s="7"/>
    </row>
    <row r="190" spans="1:1" ht="15.5" x14ac:dyDescent="0.25">
      <c r="A190" s="7"/>
    </row>
    <row r="191" spans="1:1" ht="15.5" x14ac:dyDescent="0.25">
      <c r="A191" s="7"/>
    </row>
    <row r="192" spans="1:1" ht="15.5" x14ac:dyDescent="0.25">
      <c r="A192" s="7"/>
    </row>
    <row r="193" spans="1:1" ht="15.5" x14ac:dyDescent="0.25">
      <c r="A193" s="7"/>
    </row>
    <row r="194" spans="1:1" ht="15.5" x14ac:dyDescent="0.25">
      <c r="A194" s="7"/>
    </row>
    <row r="195" spans="1:1" ht="15.5" x14ac:dyDescent="0.25">
      <c r="A195" s="7"/>
    </row>
    <row r="196" spans="1:1" ht="15.5" x14ac:dyDescent="0.25">
      <c r="A196" s="7"/>
    </row>
    <row r="197" spans="1:1" ht="15.5" x14ac:dyDescent="0.25">
      <c r="A197" s="7" t="s">
        <v>154</v>
      </c>
    </row>
    <row r="198" spans="1:1" ht="15.5" x14ac:dyDescent="0.25">
      <c r="A198" s="7"/>
    </row>
    <row r="199" spans="1:1" ht="31" x14ac:dyDescent="0.25">
      <c r="A199" s="7" t="s">
        <v>155</v>
      </c>
    </row>
    <row r="200" spans="1:1" ht="15.5" x14ac:dyDescent="0.25">
      <c r="A200" s="7"/>
    </row>
    <row r="201" spans="1:1" ht="46.5" x14ac:dyDescent="0.25">
      <c r="A201" s="7" t="s">
        <v>156</v>
      </c>
    </row>
    <row r="202" spans="1:1" ht="15.5" x14ac:dyDescent="0.25">
      <c r="A202" s="7"/>
    </row>
    <row r="203" spans="1:1" ht="31" x14ac:dyDescent="0.25">
      <c r="A203" s="7" t="s">
        <v>157</v>
      </c>
    </row>
    <row r="204" spans="1:1" ht="15.5" x14ac:dyDescent="0.25">
      <c r="A204" s="7"/>
    </row>
    <row r="205" spans="1:1" ht="46.5" x14ac:dyDescent="0.25">
      <c r="A205" s="7" t="s">
        <v>158</v>
      </c>
    </row>
    <row r="206" spans="1:1" ht="15.5" x14ac:dyDescent="0.25">
      <c r="A206" s="7"/>
    </row>
    <row r="207" spans="1:1" ht="62" x14ac:dyDescent="0.25">
      <c r="A207" s="7" t="s">
        <v>159</v>
      </c>
    </row>
    <row r="208" spans="1:1" ht="15.5" x14ac:dyDescent="0.25">
      <c r="A208" s="7"/>
    </row>
    <row r="209" spans="1:1" ht="15.5" x14ac:dyDescent="0.25">
      <c r="A209" s="7" t="s">
        <v>160</v>
      </c>
    </row>
    <row r="210" spans="1:1" ht="15.5" x14ac:dyDescent="0.25">
      <c r="A210" s="7"/>
    </row>
    <row r="211" spans="1:1" ht="31" x14ac:dyDescent="0.25">
      <c r="A211" s="7" t="s">
        <v>161</v>
      </c>
    </row>
    <row r="212" spans="1:1" ht="15.5" x14ac:dyDescent="0.25">
      <c r="A212" s="7"/>
    </row>
    <row r="213" spans="1:1" ht="31" x14ac:dyDescent="0.25">
      <c r="A213" s="7" t="s">
        <v>162</v>
      </c>
    </row>
    <row r="214" spans="1:1" ht="15.5" x14ac:dyDescent="0.25">
      <c r="A214" s="7"/>
    </row>
    <row r="215" spans="1:1" ht="15.5" x14ac:dyDescent="0.25">
      <c r="A215" s="7" t="s">
        <v>163</v>
      </c>
    </row>
    <row r="216" spans="1:1" ht="15.5" x14ac:dyDescent="0.25">
      <c r="A216" s="7"/>
    </row>
    <row r="217" spans="1:1" ht="15.5" x14ac:dyDescent="0.25">
      <c r="A217" s="7" t="s">
        <v>164</v>
      </c>
    </row>
    <row r="218" spans="1:1" ht="15.5" x14ac:dyDescent="0.25">
      <c r="A218" s="7"/>
    </row>
    <row r="219" spans="1:1" ht="15.5" x14ac:dyDescent="0.25">
      <c r="A219" s="7" t="s">
        <v>165</v>
      </c>
    </row>
    <row r="220" spans="1:1" ht="15.5" x14ac:dyDescent="0.25">
      <c r="A220" s="7"/>
    </row>
    <row r="221" spans="1:1" ht="15.5" x14ac:dyDescent="0.25">
      <c r="A221" s="7" t="s">
        <v>166</v>
      </c>
    </row>
    <row r="222" spans="1:1" ht="15.5" x14ac:dyDescent="0.25">
      <c r="A222" s="7"/>
    </row>
    <row r="223" spans="1:1" ht="15.5" x14ac:dyDescent="0.25">
      <c r="A223" s="7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UZEI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Blažek Luboš</dc:creator>
  <cp:lastModifiedBy>Blažek Luboš</cp:lastModifiedBy>
  <dcterms:created xsi:type="dcterms:W3CDTF">2025-12-16T11:18:55Z</dcterms:created>
  <dcterms:modified xsi:type="dcterms:W3CDTF">2025-12-16T11:19:31Z</dcterms:modified>
</cp:coreProperties>
</file>